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<sst xmlns="http://schemas.openxmlformats.org/spreadsheetml/2006/main" count="22" uniqueCount="13">
  <si>
    <t>公告日期</t>
  </si>
  <si>
    <t>证券代码</t>
  </si>
  <si>
    <t>公告标题</t>
  </si>
  <si>
    <t>000536.SZ</t>
  </si>
  <si>
    <t>002509.SZ</t>
  </si>
  <si>
    <t>603636.SH</t>
  </si>
  <si>
    <t>600483.SH</t>
  </si>
  <si>
    <t>300712.SZ</t>
  </si>
  <si>
    <t>300648.SZ</t>
  </si>
  <si>
    <t>300525.SZ</t>
  </si>
  <si>
    <t>300605.SZ</t>
  </si>
  <si>
    <t>002396.SZ</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</si>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</sst>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42"/>
      <name val="宋体"/>
      <family val="0"/>
    </font>
    <font>
      <sz val="11"/>
      <color indexed="62"/>
      <name val="宋体"/>
      <family val="0"/>
    </font>
    <font>
      <b/>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1"/>
  <sheetViews>
    <sheetView tabSelected="1" zoomScaleSheetLayoutView="100" workbookViewId="0" topLeftCell="A20">
      <selection activeCell="A20" sqref="A20:A51"/>
    </sheetView>
  </sheetViews>
  <sheetFormatPr defaultColWidth="9.00390625" defaultRowHeight="15"/>
  <cols>
    <col min="1" max="1" width="15.28125" style="0" customWidth="1"/>
    <col min="2" max="2" width="10.421875" style="0" customWidth="1"/>
    <col min="3" max="3" width="107.7109375" style="0" customWidth="1"/>
  </cols>
  <sheetData>
    <row r="1" spans="1:3" ht="13.5">
      <c r="A1" s="1" t="s">
        <v>0</v>
      </c>
      <c r="B1" t="s">
        <v>1</v>
      </c>
      <c r="C1" t="s">
        <v>2</v>
      </c>
    </row>
    <row r="2" spans="1:3" ht="13.5">
      <c r="A2" s="1">
        <v>43718</v>
      </c>
      <c r="B2" t="s">
        <v>3</v>
      </c>
      <c r="C2" t="str">
        <f>HYPERLINK("http://news.windin.com/ns/bulletin.php?code=569AB50DD2FF&amp;id=108030106&amp;type=1","华映科技:第八届董事会第五次会议决议公告")</f>
        <v>华映科技:第八届董事会第五次会议决议公告</v>
      </c>
    </row>
    <row r="3" spans="1:3" ht="13.5">
      <c r="A3" s="1">
        <v>43718</v>
      </c>
      <c r="B3" t="s">
        <v>3</v>
      </c>
      <c r="C3" t="str">
        <f>HYPERLINK("http://news.windin.com/ns/bulletin.php?code=567ADA02D2FF&amp;id=108030104&amp;type=1","华映科技:关于公司受让华映光电股份有限公司15%股权的公告")</f>
        <v>华映科技:关于公司受让华映光电股份有限公司15%股权的公告</v>
      </c>
    </row>
    <row r="4" spans="1:3" ht="13.5">
      <c r="A4" s="1">
        <v>43718</v>
      </c>
      <c r="B4" t="s">
        <v>4</v>
      </c>
      <c r="C4" t="str">
        <f>HYPERLINK("http://news.windin.com/ns/bulletin.php?code=D15040E8D2FA&amp;id=108029618&amp;type=1","天广中茂:关于“16天广01”公司债券票面利率调整暨投资者回售实施办法的第一次提示性公告")</f>
        <v>天广中茂:关于“16天广01”公司债券票面利率调整暨投资者回售实施办法的第一次提示性公告</v>
      </c>
    </row>
    <row r="5" spans="1:3" ht="13.5">
      <c r="A5" s="1">
        <v>43718</v>
      </c>
      <c r="B5" t="s">
        <v>4</v>
      </c>
      <c r="C5" t="str">
        <f>HYPERLINK("http://news.windin.com/ns/bulletin.php?code=2E33322AD2F5&amp;id=108028988&amp;type=1","天广中茂:广发证券股份有限公司关于公司2016年面向合格投资者公开发行公司债券(第一期)临时受托管理事务报告")</f>
        <v>天广中茂:广发证券股份有限公司关于公司2016年面向合格投资者公开发行公司债券(第一期)临时受托管理事务报告</v>
      </c>
    </row>
    <row r="6" spans="1:3" ht="13.5">
      <c r="A6" s="1">
        <v>43718</v>
      </c>
      <c r="B6" t="s">
        <v>5</v>
      </c>
      <c r="C6" t="str">
        <f>HYPERLINK("http://news.windin.com/ns/bulletin.php?code=8BD26BB0D2ED&amp;id=108027922&amp;type=1","南威软件:独立董事关于使用部分闲置募集资金临时补充流动资金的独立意见")</f>
        <v>南威软件:独立董事关于使用部分闲置募集资金临时补充流动资金的独立意见</v>
      </c>
    </row>
    <row r="7" spans="1:3" ht="13.5">
      <c r="A7" s="1">
        <v>43718</v>
      </c>
      <c r="B7" t="s">
        <v>6</v>
      </c>
      <c r="C7" t="str">
        <f>HYPERLINK("http://news.windin.com/ns/bulletin.php?code=8BFC308FD2ED&amp;id=108027958&amp;type=1","福能股份:关于2019年第三次临时股东大会补充公告")</f>
        <v>福能股份:关于2019年第三次临时股东大会补充公告</v>
      </c>
    </row>
    <row r="8" spans="1:3" ht="13.5">
      <c r="A8" s="1">
        <v>43718</v>
      </c>
      <c r="B8" t="s">
        <v>5</v>
      </c>
      <c r="C8" t="str">
        <f>HYPERLINK("http://news.windin.com/ns/bulletin.php?code=8BFC3082D2ED&amp;id=108027950&amp;type=1","南威软件:华泰联合证券有限责任公司关于南威软件股份有限公司使用部分闲置募集资金暂时补充流动资金的核查意见")</f>
        <v>南威软件:华泰联合证券有限责任公司关于南威软件股份有限公司使用部分闲置募集资金暂时补充流动资金的核查意见</v>
      </c>
    </row>
    <row r="9" spans="1:3" ht="13.5">
      <c r="A9" s="1">
        <v>43718</v>
      </c>
      <c r="B9" t="s">
        <v>5</v>
      </c>
      <c r="C9" t="str">
        <f>HYPERLINK("http://news.windin.com/ns/bulletin.php?code=8D96B9FED2ED&amp;id=108027930&amp;type=1","南威软件:关于使用部分闲置募集资金临时补充流动资金的公告")</f>
        <v>南威软件:关于使用部分闲置募集资金临时补充流动资金的公告</v>
      </c>
    </row>
    <row r="10" spans="1:3" ht="13.5">
      <c r="A10" s="1">
        <v>43718</v>
      </c>
      <c r="B10" t="s">
        <v>5</v>
      </c>
      <c r="C10" t="str">
        <f>HYPERLINK("http://news.windin.com/ns/bulletin.php?code=8BFC307AD2ED&amp;id=108027918&amp;type=1","南威软件:关于控股股东部分股份质押情况变动的公告")</f>
        <v>南威软件:关于控股股东部分股份质押情况变动的公告</v>
      </c>
    </row>
    <row r="11" spans="1:3" ht="13.5">
      <c r="A11" s="1">
        <v>43718</v>
      </c>
      <c r="B11" t="s">
        <v>5</v>
      </c>
      <c r="C11" t="str">
        <f>HYPERLINK("http://news.windin.com/ns/bulletin.php?code=8BD26B97D2ED&amp;id=108027888&amp;type=1","南威软件:第三届监事会第二十六次会议决议公告")</f>
        <v>南威软件:第三届监事会第二十六次会议决议公告</v>
      </c>
    </row>
    <row r="12" spans="1:3" ht="13.5">
      <c r="A12" s="1">
        <v>43718</v>
      </c>
      <c r="B12" t="s">
        <v>7</v>
      </c>
      <c r="C12" t="str">
        <f>HYPERLINK("http://news.windin.com/ns/bulletin.php?code=1AB75CC9D2EB&amp;id=108026782&amp;type=1","永福股份:2019年第三次临时股东大会的法律意见书")</f>
        <v>永福股份:2019年第三次临时股东大会的法律意见书</v>
      </c>
    </row>
    <row r="13" spans="1:3" ht="13.5">
      <c r="A13" s="1">
        <v>43718</v>
      </c>
      <c r="B13" t="s">
        <v>7</v>
      </c>
      <c r="C13" t="str">
        <f>HYPERLINK("http://news.windin.com/ns/bulletin.php?code=1A3197B7D2EB&amp;id=108026774&amp;type=1","永福股份:2019年第三次临时股东大会决议公告")</f>
        <v>永福股份:2019年第三次临时股东大会决议公告</v>
      </c>
    </row>
    <row r="14" spans="1:3" ht="13.5">
      <c r="A14" s="1">
        <v>43718</v>
      </c>
      <c r="B14" t="s">
        <v>8</v>
      </c>
      <c r="C14" t="str">
        <f>HYPERLINK("http://news.windin.com/ns/bulletin.php?code=C3E76B2ED2E2&amp;id=108024404&amp;type=1","星云股份:关于签订日常经营重大合同的公告")</f>
        <v>星云股份:关于签订日常经营重大合同的公告</v>
      </c>
    </row>
    <row r="15" spans="1:3" ht="13.5">
      <c r="A15" s="1">
        <v>43718</v>
      </c>
      <c r="B15" t="s">
        <v>9</v>
      </c>
      <c r="C15" t="str">
        <f>HYPERLINK("http://news.windin.com/ns/bulletin.php?code=7B2DC947D2DE&amp;id=108023450&amp;type=1","博思软件:关于取消2019年第三次临时股东大会部分议案的公告")</f>
        <v>博思软件:关于取消2019年第三次临时股东大会部分议案的公告</v>
      </c>
    </row>
    <row r="16" spans="1:3" ht="13.5">
      <c r="A16" s="1">
        <v>43718</v>
      </c>
      <c r="B16" t="s">
        <v>9</v>
      </c>
      <c r="C16" t="str">
        <f>HYPERLINK("http://news.windin.com/ns/bulletin.php?code=7A973F89D2DE&amp;id=108023444&amp;type=1","博思软件:第三届董事会第十七次会议决议公告")</f>
        <v>博思软件:第三届董事会第十七次会议决议公告</v>
      </c>
    </row>
    <row r="17" spans="1:3" ht="13.5">
      <c r="A17" s="1">
        <v>43718</v>
      </c>
      <c r="B17" t="s">
        <v>10</v>
      </c>
      <c r="C17" t="str">
        <f>HYPERLINK("http://news.windin.com/ns/bulletin.php?code=FD2D13D2D2DD&amp;id=108023348&amp;type=1","恒锋信息:关于高级管理人员减持计划完成的公告")</f>
        <v>恒锋信息:关于高级管理人员减持计划完成的公告</v>
      </c>
    </row>
    <row r="18" spans="1:3" ht="13.5">
      <c r="A18" s="1">
        <v>43718</v>
      </c>
      <c r="B18" t="s">
        <v>11</v>
      </c>
      <c r="C18" t="str">
        <f>HYPERLINK("http://news.windin.com/ns/bulletin.php?code=81A3F840D2DB&amp;id=108022792&amp;type=1","星网锐捷:关于股东股份减持计划实施完毕的公告")</f>
        <v>星网锐捷:关于股东股份减持计划实施完毕的公告</v>
      </c>
    </row>
    <row r="19" spans="1:3" ht="13.5">
      <c r="A19" s="1">
        <v>43718</v>
      </c>
      <c r="B19" t="s">
        <v>11</v>
      </c>
      <c r="C19" t="str">
        <f>HYPERLINK("http://news.windin.com/ns/bulletin.php?code=7FF0E7EED2DB&amp;id=108022790&amp;type=1","星网锐捷:关于股东股份减持超比例的公告")</f>
        <v>星网锐捷:关于股东股份减持超比例的公告</v>
      </c>
    </row>
    <row r="21" ht="13.5">
      <c r="A21" t="s">
        <v>12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2019-09-10T06:09:46Z</dcterms:created>
  <dcterms:modified xsi:type="dcterms:W3CDTF">2019-09-10T06:10:33Z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