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司公告" sheetId="1" r:id="rId1"/>
  </sheets>
  <definedNames/>
  <calcPr fullCalcOnLoad="1"/>
</workbook>
</file>

<file path=xl/sharedStrings.xml><?xml version="1.0" encoding="utf-8"?>
<sst xmlns="http://schemas.openxmlformats.org/spreadsheetml/2006/main" count="45" uniqueCount="24">
  <si>
    <t>公告日期</t>
  </si>
  <si>
    <t>证券代码</t>
  </si>
  <si>
    <t>公告标题</t>
  </si>
  <si>
    <t>000797.SZ</t>
  </si>
  <si>
    <t>300750.SZ</t>
  </si>
  <si>
    <t>300198.SZ</t>
  </si>
  <si>
    <t>002098.SZ</t>
  </si>
  <si>
    <t>300525.SZ</t>
  </si>
  <si>
    <t>603363.SH</t>
  </si>
  <si>
    <t>603555.SH</t>
  </si>
  <si>
    <t>000753.SZ</t>
  </si>
  <si>
    <t>002229.SZ</t>
  </si>
  <si>
    <t>002102.SZ</t>
  </si>
  <si>
    <t>000732.SZ</t>
  </si>
  <si>
    <t>601933.SH</t>
  </si>
  <si>
    <t>000547.SZ</t>
  </si>
  <si>
    <t>603686.SH</t>
  </si>
  <si>
    <t>002174.SZ</t>
  </si>
  <si>
    <t>002529.SZ</t>
  </si>
  <si>
    <t>603668.SH</t>
  </si>
  <si>
    <t>300650.SZ</t>
  </si>
  <si>
    <t>600483.SH</t>
  </si>
  <si>
    <t>601377.SH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</si>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</sst>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42"/>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4"/>
  <sheetViews>
    <sheetView tabSelected="1" zoomScaleSheetLayoutView="100" workbookViewId="0" topLeftCell="A26">
      <selection activeCell="A43" sqref="A43:A101"/>
    </sheetView>
  </sheetViews>
  <sheetFormatPr defaultColWidth="9.00390625" defaultRowHeight="15"/>
  <cols>
    <col min="1" max="1" width="15.28125" style="0" customWidth="1"/>
    <col min="2" max="2" width="10.421875" style="0" customWidth="1"/>
    <col min="3" max="3" width="118.421875" style="0" customWidth="1"/>
  </cols>
  <sheetData>
    <row r="1" spans="1:3" ht="13.5">
      <c r="A1" s="1" t="s">
        <v>0</v>
      </c>
      <c r="B1" t="s">
        <v>1</v>
      </c>
      <c r="C1" t="s">
        <v>2</v>
      </c>
    </row>
    <row r="2" spans="1:3" ht="13.5">
      <c r="A2" s="1">
        <v>43725</v>
      </c>
      <c r="B2" t="s">
        <v>3</v>
      </c>
      <c r="C2" t="str">
        <f>HYPERLINK("http://news.windin.com/ns/bulletin.php?code=9202E7F2D87D&amp;id=108126172&amp;type=1","中国武夷:关于公司2017年限制性股票激励计划回购注销事项的法律意见书")</f>
        <v>中国武夷:关于公司2017年限制性股票激励计划回购注销事项的法律意见书</v>
      </c>
    </row>
    <row r="3" spans="1:3" ht="13.5">
      <c r="A3" s="1">
        <v>43725</v>
      </c>
      <c r="B3" t="s">
        <v>3</v>
      </c>
      <c r="C3" t="str">
        <f>HYPERLINK("http://news.windin.com/ns/bulletin.php?code=909331A1D87D&amp;id=108126170&amp;type=1","中国武夷:第六届董事会第四十八次会议决议公告")</f>
        <v>中国武夷:第六届董事会第四十八次会议决议公告</v>
      </c>
    </row>
    <row r="4" spans="1:3" ht="13.5">
      <c r="A4" s="1">
        <v>43725</v>
      </c>
      <c r="B4" t="s">
        <v>3</v>
      </c>
      <c r="C4" t="str">
        <f>HYPERLINK("http://news.windin.com/ns/bulletin.php?code=9093319BD87D&amp;id=108126168&amp;type=1","中国武夷:独立董事关于第六届董事会第四十八次会议相关事项的独立意见")</f>
        <v>中国武夷:独立董事关于第六届董事会第四十八次会议相关事项的独立意见</v>
      </c>
    </row>
    <row r="5" spans="1:3" ht="13.5">
      <c r="A5" s="1">
        <v>43725</v>
      </c>
      <c r="B5" t="s">
        <v>3</v>
      </c>
      <c r="C5" t="str">
        <f>HYPERLINK("http://news.windin.com/ns/bulletin.php?code=90933195D87D&amp;id=108126166&amp;type=1","中国武夷:关于召开2019年第四次临时股东大会的通知")</f>
        <v>中国武夷:关于召开2019年第四次临时股东大会的通知</v>
      </c>
    </row>
    <row r="6" spans="1:3" ht="13.5">
      <c r="A6" s="1">
        <v>43725</v>
      </c>
      <c r="B6" t="s">
        <v>3</v>
      </c>
      <c r="C6" t="str">
        <f>HYPERLINK("http://news.windin.com/ns/bulletin.php?code=9093318ED87D&amp;id=108126164&amp;type=1","中国武夷:关于回购注销部分股权激励对象所持已获授但尚未解锁的限制性股票的公告")</f>
        <v>中国武夷:关于回购注销部分股权激励对象所持已获授但尚未解锁的限制性股票的公告</v>
      </c>
    </row>
    <row r="7" spans="1:3" ht="13.5">
      <c r="A7" s="1">
        <v>43725</v>
      </c>
      <c r="B7" t="s">
        <v>3</v>
      </c>
      <c r="C7" t="str">
        <f>HYPERLINK("http://news.windin.com/ns/bulletin.php?code=9202E7ECD87D&amp;id=108126162&amp;type=1","中国武夷:2019年第四次临时股东大会材料")</f>
        <v>中国武夷:2019年第四次临时股东大会材料</v>
      </c>
    </row>
    <row r="8" spans="1:3" ht="13.5">
      <c r="A8" s="1">
        <v>43725</v>
      </c>
      <c r="B8" t="s">
        <v>3</v>
      </c>
      <c r="C8" t="str">
        <f>HYPERLINK("http://news.windin.com/ns/bulletin.php?code=90933188D87D&amp;id=108126160&amp;type=1","中国武夷:关于减资的公告")</f>
        <v>中国武夷:关于减资的公告</v>
      </c>
    </row>
    <row r="9" spans="1:3" ht="13.5">
      <c r="A9" s="1">
        <v>43725</v>
      </c>
      <c r="B9" t="s">
        <v>3</v>
      </c>
      <c r="C9" t="str">
        <f>HYPERLINK("http://news.windin.com/ns/bulletin.php?code=9202E7E5D87D&amp;id=108126152&amp;type=1","中国武夷:关于调整2019年度为子公司提供担保额度的公告")</f>
        <v>中国武夷:关于调整2019年度为子公司提供担保额度的公告</v>
      </c>
    </row>
    <row r="10" spans="1:3" ht="13.5">
      <c r="A10" s="1">
        <v>43725</v>
      </c>
      <c r="B10" t="s">
        <v>3</v>
      </c>
      <c r="C10" t="str">
        <f>HYPERLINK("http://news.windin.com/ns/bulletin.php?code=9093316CD87D&amp;id=108126150&amp;type=1","中国武夷:第六届监事会第十八次会议决议公告")</f>
        <v>中国武夷:第六届监事会第十八次会议决议公告</v>
      </c>
    </row>
    <row r="11" spans="1:3" ht="13.5">
      <c r="A11" s="1">
        <v>43725</v>
      </c>
      <c r="B11" t="s">
        <v>4</v>
      </c>
      <c r="C11" t="str">
        <f>HYPERLINK("http://news.windin.com/ns/bulletin.php?code=0CF41CD3D87D&amp;id=108126094&amp;type=1","宁德时代:关于2018年限制性股票激励计划首次授予部分第一个限售期解除限售股份上市流通的提示性公告")</f>
        <v>宁德时代:关于2018年限制性股票激励计划首次授予部分第一个限售期解除限售股份上市流通的提示性公告</v>
      </c>
    </row>
    <row r="12" spans="1:3" ht="13.5">
      <c r="A12" s="1">
        <v>43725</v>
      </c>
      <c r="B12" t="s">
        <v>5</v>
      </c>
      <c r="C12" t="str">
        <f>HYPERLINK("http://news.windin.com/ns/bulletin.php?code=5648E720D874&amp;id=108123936&amp;type=1","纳川股份:关于收到星恒电源股份有限公司上市辅导备案通知的提示性公告")</f>
        <v>纳川股份:关于收到星恒电源股份有限公司上市辅导备案通知的提示性公告</v>
      </c>
    </row>
    <row r="13" spans="1:3" ht="13.5">
      <c r="A13" s="1">
        <v>43725</v>
      </c>
      <c r="B13" t="s">
        <v>6</v>
      </c>
      <c r="C13" t="str">
        <f>HYPERLINK("http://news.windin.com/ns/bulletin.php?code=2C29281FD874&amp;id=108123896&amp;type=1","浔兴股份:第六届董事会第五次会议决议公告")</f>
        <v>浔兴股份:第六届董事会第五次会议决议公告</v>
      </c>
    </row>
    <row r="14" spans="1:3" ht="13.5">
      <c r="A14" s="1">
        <v>43725</v>
      </c>
      <c r="B14" t="s">
        <v>6</v>
      </c>
      <c r="C14" t="str">
        <f>HYPERLINK("http://news.windin.com/ns/bulletin.php?code=281B0AC7D874&amp;id=108123880&amp;type=1","浔兴股份:关于召开2019年第二次临时股东大会的通知")</f>
        <v>浔兴股份:关于召开2019年第二次临时股东大会的通知</v>
      </c>
    </row>
    <row r="15" spans="1:3" ht="13.5">
      <c r="A15" s="1">
        <v>43725</v>
      </c>
      <c r="B15" t="s">
        <v>6</v>
      </c>
      <c r="C15" t="str">
        <f>HYPERLINK("http://news.windin.com/ns/bulletin.php?code=221C5035D874&amp;id=108123874&amp;type=1","浔兴股份:独立董事关于第六届董事会第五次会议相关事项的独立意见")</f>
        <v>浔兴股份:独立董事关于第六届董事会第五次会议相关事项的独立意见</v>
      </c>
    </row>
    <row r="16" spans="1:3" ht="13.5">
      <c r="A16" s="1">
        <v>43725</v>
      </c>
      <c r="B16" t="s">
        <v>4</v>
      </c>
      <c r="C16" t="str">
        <f>HYPERLINK("http://news.windin.com/ns/bulletin.php?code=4A4A096BD873&amp;id=108123218&amp;type=1","宁德时代:关于合资公司完成工商注册并取得营业执照的公告")</f>
        <v>宁德时代:关于合资公司完成工商注册并取得营业执照的公告</v>
      </c>
    </row>
    <row r="17" spans="1:3" ht="13.5">
      <c r="A17" s="1">
        <v>43725</v>
      </c>
      <c r="B17" t="s">
        <v>7</v>
      </c>
      <c r="C17" t="str">
        <f>HYPERLINK("http://news.windin.com/ns/bulletin.php?code=7F0258C5D871&amp;id=108122692&amp;type=1","博思软件:2019年第三次临时股东大会决议公告")</f>
        <v>博思软件:2019年第三次临时股东大会决议公告</v>
      </c>
    </row>
    <row r="18" spans="1:3" ht="13.5">
      <c r="A18" s="1">
        <v>43725</v>
      </c>
      <c r="B18" t="s">
        <v>7</v>
      </c>
      <c r="C18" t="str">
        <f>HYPERLINK("http://news.windin.com/ns/bulletin.php?code=7ED69178D871&amp;id=108122682&amp;type=1","博思软件:2019年第三次临时股东大会的法律意见书")</f>
        <v>博思软件:2019年第三次临时股东大会的法律意见书</v>
      </c>
    </row>
    <row r="19" spans="1:3" ht="13.5">
      <c r="A19" s="1">
        <v>43725</v>
      </c>
      <c r="B19" t="s">
        <v>7</v>
      </c>
      <c r="C19" t="str">
        <f>HYPERLINK("http://news.windin.com/ns/bulletin.php?code=7F0258B9D871&amp;id=108122680&amp;type=1","博思软件:关于完成工商变更登记并换发营业执照的公告")</f>
        <v>博思软件:关于完成工商变更登记并换发营业执照的公告</v>
      </c>
    </row>
    <row r="20" spans="1:3" ht="13.5">
      <c r="A20" s="1">
        <v>43725</v>
      </c>
      <c r="B20" t="s">
        <v>8</v>
      </c>
      <c r="C20" t="str">
        <f>HYPERLINK("http://news.windin.com/ns/bulletin.php?code=10231485D86D&amp;id=108121848&amp;type=1","傲农生物:2019年第四次临时股东大会的法律意见书")</f>
        <v>傲农生物:2019年第四次临时股东大会的法律意见书</v>
      </c>
    </row>
    <row r="21" spans="1:3" ht="13.5">
      <c r="A21" s="1">
        <v>43725</v>
      </c>
      <c r="B21" t="s">
        <v>8</v>
      </c>
      <c r="C21" t="str">
        <f>HYPERLINK("http://news.windin.com/ns/bulletin.php?code=10231465D86D&amp;id=108121842&amp;type=1","傲农生物:2019年第四次临时股东大会决议公告")</f>
        <v>傲农生物:2019年第四次临时股东大会决议公告</v>
      </c>
    </row>
    <row r="22" spans="1:3" ht="13.5">
      <c r="A22" s="1">
        <v>43725</v>
      </c>
      <c r="B22" t="s">
        <v>9</v>
      </c>
      <c r="C22" t="str">
        <f>HYPERLINK("http://news.windin.com/ns/bulletin.php?code=45C3BAD7D86B&amp;id=108121510&amp;type=1","贵人鸟:联合信用评级有限公司关于下调贵人鸟股份有限公司主体长期信用等级及其发行的“14贵人鸟”公司债券信用等级的公告")</f>
        <v>贵人鸟:联合信用评级有限公司关于下调贵人鸟股份有限公司主体长期信用等级及其发行的“14贵人鸟”公司债券信用等级的公告</v>
      </c>
    </row>
    <row r="23" spans="1:3" ht="13.5">
      <c r="A23" s="1">
        <v>43725</v>
      </c>
      <c r="B23" t="s">
        <v>9</v>
      </c>
      <c r="C23" t="str">
        <f>HYPERLINK("http://news.windin.com/ns/bulletin.php?code=41ACF911D86B&amp;id=108121464&amp;type=1","贵人鸟:关于“14贵人鸟”公司债券评级调整的公告")</f>
        <v>贵人鸟:关于“14贵人鸟”公司债券评级调整的公告</v>
      </c>
    </row>
    <row r="24" spans="1:3" ht="13.5">
      <c r="A24" s="1">
        <v>43725</v>
      </c>
      <c r="B24" t="s">
        <v>10</v>
      </c>
      <c r="C24" t="str">
        <f>HYPERLINK("http://news.windin.com/ns/bulletin.php?code=D2B67BA3D865&amp;id=108119570&amp;type=1","漳州发展:关于年审会计机构更名的公告")</f>
        <v>漳州发展:关于年审会计机构更名的公告</v>
      </c>
    </row>
    <row r="25" spans="1:3" ht="13.5">
      <c r="A25" s="1">
        <v>43725</v>
      </c>
      <c r="B25" t="s">
        <v>11</v>
      </c>
      <c r="C25" t="str">
        <f>HYPERLINK("http://news.windin.com/ns/bulletin.php?code=56C608CDD865&amp;id=108119458&amp;type=1","鸿博股份:股东股份延长质押期限的公告")</f>
        <v>鸿博股份:股东股份延长质押期限的公告</v>
      </c>
    </row>
    <row r="26" spans="1:3" ht="13.5">
      <c r="A26" s="1">
        <v>43725</v>
      </c>
      <c r="B26" t="s">
        <v>12</v>
      </c>
      <c r="C26" t="str">
        <f>HYPERLINK("http://news.windin.com/ns/bulletin.php?code=3248DD22D864&amp;id=108119170&amp;type=1","ST冠福:关于争取撤销其他风险警示所采取的措施及有关工作进展情况的公告")</f>
        <v>ST冠福:关于争取撤销其他风险警示所采取的措施及有关工作进展情况的公告</v>
      </c>
    </row>
    <row r="27" spans="1:3" ht="13.5">
      <c r="A27" s="1">
        <v>43725</v>
      </c>
      <c r="B27" t="s">
        <v>13</v>
      </c>
      <c r="C27" t="str">
        <f>HYPERLINK("http://news.windin.com/ns/bulletin.php?code=31C344FBD863&amp;id=108118824&amp;type=1","泰禾集团:东兴证券股份有限公司关于公司2016年面向合格投资者公开发行公司债券重大事项临时受托管理事务报告")</f>
        <v>泰禾集团:东兴证券股份有限公司关于公司2016年面向合格投资者公开发行公司债券重大事项临时受托管理事务报告</v>
      </c>
    </row>
    <row r="28" spans="1:3" ht="13.5">
      <c r="A28" s="1">
        <v>43725</v>
      </c>
      <c r="B28" t="s">
        <v>14</v>
      </c>
      <c r="C28" t="str">
        <f>HYPERLINK("http://news.windin.com/ns/bulletin.php?code=458CCC21D860&amp;id=108117236&amp;type=1","永辉超市:2019年第一次临时股东大会的法律意见书")</f>
        <v>永辉超市:2019年第一次临时股东大会的法律意见书</v>
      </c>
    </row>
    <row r="29" spans="1:3" ht="13.5">
      <c r="A29" s="1">
        <v>43725</v>
      </c>
      <c r="B29" t="s">
        <v>14</v>
      </c>
      <c r="C29" t="str">
        <f>HYPERLINK("http://news.windin.com/ns/bulletin.php?code=458CCC1ED860&amp;id=108117224&amp;type=1","永辉超市:2019年第一次临时股东大会决议公告")</f>
        <v>永辉超市:2019年第一次临时股东大会决议公告</v>
      </c>
    </row>
    <row r="30" spans="1:3" ht="13.5">
      <c r="A30" s="1">
        <v>43725</v>
      </c>
      <c r="B30" t="s">
        <v>15</v>
      </c>
      <c r="C30" t="str">
        <f>HYPERLINK("http://news.windin.com/ns/bulletin.php?code=248F0520D85F&amp;id=108116836&amp;type=1","航天发展:2019年第一次临时股东大会的法律意见书")</f>
        <v>航天发展:2019年第一次临时股东大会的法律意见书</v>
      </c>
    </row>
    <row r="31" spans="1:3" ht="13.5">
      <c r="A31" s="1">
        <v>43725</v>
      </c>
      <c r="B31" t="s">
        <v>15</v>
      </c>
      <c r="C31" t="str">
        <f>HYPERLINK("http://news.windin.com/ns/bulletin.php?code=25D77E0BD85F&amp;id=108116834&amp;type=1","航天发展:2019年第一次临时股东大会决议公告")</f>
        <v>航天发展:2019年第一次临时股东大会决议公告</v>
      </c>
    </row>
    <row r="32" spans="1:3" ht="13.5">
      <c r="A32" s="1">
        <v>43725</v>
      </c>
      <c r="B32" t="s">
        <v>16</v>
      </c>
      <c r="C32" t="str">
        <f>HYPERLINK("http://news.windin.com/ns/bulletin.php?code=07A6B065D85C&amp;id=108115890&amp;type=1","龙马环卫:关于完成注册资本及法定代表人工商变更登记的公告")</f>
        <v>龙马环卫:关于完成注册资本及法定代表人工商变更登记的公告</v>
      </c>
    </row>
    <row r="33" spans="1:3" ht="13.5">
      <c r="A33" s="1">
        <v>43725</v>
      </c>
      <c r="B33" t="s">
        <v>17</v>
      </c>
      <c r="C33" t="str">
        <f>HYPERLINK("http://news.windin.com/ns/bulletin.php?code=B9C65166D85B&amp;id=108115786&amp;type=1","游族网络:关于公开发行可转换公司债券申请获得中国证监会核准批复的公告")</f>
        <v>游族网络:关于公开发行可转换公司债券申请获得中国证监会核准批复的公告</v>
      </c>
    </row>
    <row r="34" spans="1:3" ht="13.5">
      <c r="A34" s="1">
        <v>43725</v>
      </c>
      <c r="B34" t="s">
        <v>18</v>
      </c>
      <c r="C34" t="str">
        <f>HYPERLINK("http://news.windin.com/ns/bulletin.php?code=BAF20BD8D85B&amp;id=108115782&amp;type=1","海源复材:关于拟注销金山分公司的公告")</f>
        <v>海源复材:关于拟注销金山分公司的公告</v>
      </c>
    </row>
    <row r="35" spans="1:3" ht="13.5">
      <c r="A35" s="1">
        <v>43725</v>
      </c>
      <c r="B35" t="s">
        <v>18</v>
      </c>
      <c r="C35" t="str">
        <f>HYPERLINK("http://news.windin.com/ns/bulletin.php?code=B7FCB406D85B&amp;id=108115780&amp;type=1","海源复材:关于拟设立全资子公司的公告")</f>
        <v>海源复材:关于拟设立全资子公司的公告</v>
      </c>
    </row>
    <row r="36" spans="1:3" ht="13.5">
      <c r="A36" s="1">
        <v>43725</v>
      </c>
      <c r="B36" t="s">
        <v>18</v>
      </c>
      <c r="C36" t="str">
        <f>HYPERLINK("http://news.windin.com/ns/bulletin.php?code=BAA851A7D85B&amp;id=108115778&amp;type=1","海源复材:第四届董事会第二十八次会议决议公告")</f>
        <v>海源复材:第四届董事会第二十八次会议决议公告</v>
      </c>
    </row>
    <row r="37" spans="1:3" ht="13.5">
      <c r="A37" s="1">
        <v>43725</v>
      </c>
      <c r="B37" t="s">
        <v>18</v>
      </c>
      <c r="C37" t="str">
        <f>HYPERLINK("http://news.windin.com/ns/bulletin.php?code=BAA851A4D85B&amp;id=108115776&amp;type=1","海源复材:第四届监事会第二十五次会议决议公告")</f>
        <v>海源复材:第四届监事会第二十五次会议决议公告</v>
      </c>
    </row>
    <row r="38" spans="1:3" ht="13.5">
      <c r="A38" s="1">
        <v>43725</v>
      </c>
      <c r="B38" t="s">
        <v>19</v>
      </c>
      <c r="C38" t="str">
        <f>HYPERLINK("http://news.windin.com/ns/bulletin.php?code=8C6A0FCAD857&amp;id=108114120&amp;type=1","天马科技:股东减持股份进展公告")</f>
        <v>天马科技:股东减持股份进展公告</v>
      </c>
    </row>
    <row r="39" spans="1:3" ht="13.5">
      <c r="A39" s="1">
        <v>43725</v>
      </c>
      <c r="B39" t="s">
        <v>19</v>
      </c>
      <c r="C39" t="str">
        <f>HYPERLINK("http://news.windin.com/ns/bulletin.php?code=879CEC5FD857&amp;id=108114112&amp;type=1","天马科技:关于持股5%以上股东股票质押展期的公告")</f>
        <v>天马科技:关于持股5%以上股东股票质押展期的公告</v>
      </c>
    </row>
    <row r="40" spans="1:3" ht="13.5">
      <c r="A40" s="1">
        <v>43725</v>
      </c>
      <c r="B40" t="s">
        <v>20</v>
      </c>
      <c r="C40" t="str">
        <f>HYPERLINK("http://news.windin.com/ns/bulletin.php?code=EE699E18D856&amp;id=108114052&amp;type=1","太龙照明:关于控股子公司完成工商变更的公告")</f>
        <v>太龙照明:关于控股子公司完成工商变更的公告</v>
      </c>
    </row>
    <row r="41" spans="1:3" ht="13.5">
      <c r="A41" s="1">
        <v>43725</v>
      </c>
      <c r="B41" t="s">
        <v>21</v>
      </c>
      <c r="C41" t="str">
        <f>HYPERLINK("http://news.windin.com/ns/bulletin.php?code=72D18BDFD855&amp;id=108113788&amp;type=1","福能股份:关于变更公司办公地址和联系方式的公告")</f>
        <v>福能股份:关于变更公司办公地址和联系方式的公告</v>
      </c>
    </row>
    <row r="42" spans="1:3" ht="13.5">
      <c r="A42" s="1">
        <v>43725</v>
      </c>
      <c r="B42" t="s">
        <v>22</v>
      </c>
      <c r="C42" t="str">
        <f>HYPERLINK("http://news.windin.com/ns/bulletin.php?code=72E01BA4D855&amp;id=108113774&amp;type=1","兴业证券:关于高级管理人员任职资格获监管机构核准的公告")</f>
        <v>兴业证券:关于高级管理人员任职资格获监管机构核准的公告</v>
      </c>
    </row>
    <row r="44" ht="13.5">
      <c r="A44" t="s">
        <v>23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2019-09-17T07:03:50Z</dcterms:created>
  <dcterms:modified xsi:type="dcterms:W3CDTF">2019-09-17T07:05:24Z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2052-11.1.0.9058</vt:lpwstr>
  </property>
</Properties>
</file>