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司公告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<sst xmlns="http://schemas.openxmlformats.org/spreadsheetml/2006/main" count="18" uniqueCount="13">
  <si>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公告日期</t>
  </si>
  <si>
    <t>证券代码</t>
  </si>
  <si>
    <t>公告标题</t>
  </si>
  <si>
    <t>002639.SZ</t>
  </si>
  <si>
    <t>300706.SZ</t>
  </si>
  <si>
    <t>601377.SH</t>
  </si>
  <si>
    <t>600734.SH</t>
  </si>
  <si>
    <t>300525.SZ</t>
  </si>
  <si>
    <t>000536.SZ</t>
  </si>
  <si>
    <t>000671.SZ</t>
  </si>
  <si>
    <t>002098.SZ</t>
  </si>
  <si>
    <t>603668.SH</t>
  </si>
  <si>
    <t>数据来源：Wind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</si>
</sst>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SheetLayoutView="100" workbookViewId="0" topLeftCell="A1">
      <selection activeCell="C95" sqref="C95"/>
    </sheetView>
  </sheetViews>
  <sheetFormatPr defaultColWidth="9.00390625" defaultRowHeight="15"/>
  <cols>
    <col min="1" max="1" width="15.28125" style="0" customWidth="1"/>
    <col min="2" max="2" width="10.421875" style="0" customWidth="1"/>
    <col min="3" max="3" width="153.7109375" style="0" customWidth="1"/>
  </cols>
  <sheetData>
    <row r="1" spans="1:3" ht="13.5">
      <c r="A1" s="1" t="s">
        <v>0</v>
      </c>
      <c r="B1" t="s">
        <v>1</v>
      </c>
      <c r="C1" t="s">
        <v>2</v>
      </c>
    </row>
    <row r="2" spans="1:3" ht="13.5">
      <c r="A2" s="1">
        <v>43783</v>
      </c>
      <c r="B2" t="s">
        <v>3</v>
      </c>
      <c r="C2" t="str">
        <f>HYPERLINK("http://news.windin.com/ns/bulletin.php?code=4C6263D50693&amp;id=109918758&amp;type=1","雪人股份:2019年11月13日投资者调研活动表")</f>
        <v>雪人股份:2019年11月13日投资者调研活动表</v>
      </c>
    </row>
    <row r="3" spans="1:3" ht="13.5">
      <c r="A3" s="1">
        <v>43783</v>
      </c>
      <c r="B3" t="s">
        <v>4</v>
      </c>
      <c r="C3" t="str">
        <f>HYPERLINK("http://news.windin.com/ns/bulletin.php?code=B13A2A8B0690&amp;id=109918692&amp;type=1","阿石创:关于控股股东,实际控制人股份解除质押的公告")</f>
        <v>阿石创:关于控股股东,实际控制人股份解除质押的公告</v>
      </c>
    </row>
    <row r="4" spans="1:3" ht="13.5">
      <c r="A4" s="1">
        <v>43783</v>
      </c>
      <c r="B4" t="s">
        <v>5</v>
      </c>
      <c r="C4" t="str">
        <f>HYPERLINK("http://news.windin.com/ns/bulletin.php?code=BFDD18750680&amp;id=109913312&amp;type=1","兴业证券:面向合格投资者公开发行2019年公司债券(第一期)品种一在上海证券交易所上市的公告")</f>
        <v>兴业证券:面向合格投资者公开发行2019年公司债券(第一期)品种一在上海证券交易所上市的公告</v>
      </c>
    </row>
    <row r="5" spans="1:3" ht="13.5">
      <c r="A5" s="1">
        <v>43783</v>
      </c>
      <c r="B5" t="s">
        <v>6</v>
      </c>
      <c r="C5" t="str">
        <f>HYPERLINK("http://news.windin.com/ns/bulletin.php?code=D35B7F650601&amp;id=109899512&amp;type=1","实达集团:关于“PR实达债”本息兑付和摘牌公告")</f>
        <v>实达集团:关于“PR实达债”本息兑付和摘牌公告</v>
      </c>
    </row>
    <row r="6" spans="1:3" ht="13.5">
      <c r="A6" s="1">
        <v>43783</v>
      </c>
      <c r="B6" t="s">
        <v>7</v>
      </c>
      <c r="C6" t="str">
        <f>HYPERLINK("http://news.windin.com/ns/bulletin.php?code=96F21C6105FF&amp;id=109899072&amp;type=1","博思软件:关于董事兼高级管理人员减持股份进展暨减持计划实施完成的公告")</f>
        <v>博思软件:关于董事兼高级管理人员减持股份进展暨减持计划实施完成的公告</v>
      </c>
    </row>
    <row r="7" spans="1:3" ht="13.5">
      <c r="A7" s="1">
        <v>43783</v>
      </c>
      <c r="B7" t="s">
        <v>8</v>
      </c>
      <c r="C7" t="str">
        <f>HYPERLINK("http://news.windin.com/ns/bulletin.php?code=96F0CBEE05FF&amp;id=109899064&amp;type=1","华映科技:关于召开公司2019年第五次临时股东大会的提示性公告")</f>
        <v>华映科技:关于召开公司2019年第五次临时股东大会的提示性公告</v>
      </c>
    </row>
    <row r="8" spans="1:3" ht="13.5">
      <c r="A8" s="1">
        <v>43783</v>
      </c>
      <c r="B8" t="s">
        <v>3</v>
      </c>
      <c r="C8" t="str">
        <f>HYPERLINK("http://news.windin.com/ns/bulletin.php?code=5241127405F8&amp;id=109897226&amp;type=1","雪人股份:关于第二期员工持股计划锁定期届满的公告")</f>
        <v>雪人股份:关于第二期员工持股计划锁定期届满的公告</v>
      </c>
    </row>
    <row r="9" spans="1:3" ht="13.5">
      <c r="A9" s="1">
        <v>43783</v>
      </c>
      <c r="B9" t="s">
        <v>3</v>
      </c>
      <c r="C9" t="str">
        <f>HYPERLINK("http://news.windin.com/ns/bulletin.php?code=52619E5605F8&amp;id=109897224&amp;type=1","雪人股份:关于筹划第三期员工持股计划的提示性公告")</f>
        <v>雪人股份:关于筹划第三期员工持股计划的提示性公告</v>
      </c>
    </row>
    <row r="10" spans="1:3" ht="13.5">
      <c r="A10" s="1">
        <v>43783</v>
      </c>
      <c r="B10" t="s">
        <v>9</v>
      </c>
      <c r="C10" t="str">
        <f>HYPERLINK("http://news.windin.com/ns/bulletin.php?code=7FDA12F705F5&amp;id=109896342&amp;type=1","阳光城:关于为子公司苏州鸿光房地产提供担保的公告")</f>
        <v>阳光城:关于为子公司苏州鸿光房地产提供担保的公告</v>
      </c>
    </row>
    <row r="11" spans="1:3" ht="13.5">
      <c r="A11" s="1">
        <v>43783</v>
      </c>
      <c r="B11" t="s">
        <v>9</v>
      </c>
      <c r="C11" t="str">
        <f>HYPERLINK("http://news.windin.com/ns/bulletin.php?code=803F8BA405F5&amp;id=109896340&amp;type=1","阳光城:关于为子公司西安迪雅置业提供担保的公告")</f>
        <v>阳光城:关于为子公司西安迪雅置业提供担保的公告</v>
      </c>
    </row>
    <row r="12" spans="1:3" ht="13.5">
      <c r="A12" s="1">
        <v>43783</v>
      </c>
      <c r="B12" t="s">
        <v>10</v>
      </c>
      <c r="C12" t="str">
        <f>HYPERLINK("http://news.windin.com/ns/bulletin.php?code=700663BB05F2&amp;id=109895426&amp;type=1","浔兴股份:关于立案调查事项进展暨风险提示的公告")</f>
        <v>浔兴股份:关于立案调查事项进展暨风险提示的公告</v>
      </c>
    </row>
    <row r="13" spans="1:3" ht="13.5">
      <c r="A13" s="1">
        <v>43783</v>
      </c>
      <c r="B13" t="s">
        <v>11</v>
      </c>
      <c r="C13" t="str">
        <f>HYPERLINK("http://news.windin.com/ns/bulletin.php?code=5356E5B405EC&amp;id=109893326&amp;type=1","天马科技:关于“天马转债”赎回的第六次提示公告")</f>
        <v>天马科技:关于“天马转债”赎回的第六次提示公告</v>
      </c>
    </row>
    <row r="14" spans="1:3" ht="13.5">
      <c r="A14" s="1">
        <v>43783</v>
      </c>
      <c r="B14" t="s">
        <v>11</v>
      </c>
      <c r="C14" t="str">
        <f>HYPERLINK("http://news.windin.com/ns/bulletin.php?code=54646F3E05EC&amp;id=109893340&amp;type=1","天马科技:关于全资子公司变更法定代表人的公告")</f>
        <v>天马科技:关于全资子公司变更法定代表人的公告</v>
      </c>
    </row>
    <row r="15" spans="1:3" ht="13.5">
      <c r="A15" s="1">
        <v>43783</v>
      </c>
      <c r="B15" t="s">
        <v>6</v>
      </c>
      <c r="C15" t="str">
        <f>HYPERLINK("http://news.windin.com/ns/bulletin.php?code=E0E60D2F05E8&amp;id=109892676&amp;type=1","实达集团:关于控股股东签署《不可撤销的表决权放弃协议》,股东签署《不可撤销的表决权委托协议》暨公司控股股东,实际控制人拟发生变更的提示性公告的更正公告")</f>
        <v>实达集团:关于控股股东签署《不可撤销的表决权放弃协议》,股东签署《不可撤销的表决权委托协议》暨公司控股股东,实际控制人拟发生变更的提示性公告的更正公告</v>
      </c>
    </row>
    <row r="17" ht="13.5">
      <c r="A17" t="s">
        <v>12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chenjie</dc:creator>
  <cp:keywords/>
  <dc:description/>
  <cp:lastModifiedBy>chenjie</cp:lastModifiedBy>
  <dcterms:created xsi:type="dcterms:W3CDTF">2019-11-14T07:55:14Z</dcterms:created>
  <dcterms:modified xsi:type="dcterms:W3CDTF">2019-11-14T07:55:54Z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