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<sst xmlns="http://schemas.openxmlformats.org/spreadsheetml/2006/main" count="40" uniqueCount="19">
  <si>
    <t>公告日期</t>
  </si>
  <si>
    <t>证券代码</t>
  </si>
  <si>
    <t>公告标题</t>
  </si>
  <si>
    <t>2020-07-03</t>
  </si>
  <si>
    <t>002396.SZ</t>
  </si>
  <si>
    <t>000671.SZ</t>
  </si>
  <si>
    <t>002098.SZ</t>
  </si>
  <si>
    <t>002093.SZ</t>
  </si>
  <si>
    <t>002229.SZ</t>
  </si>
  <si>
    <t>002639.SZ</t>
  </si>
  <si>
    <t>603678.SH</t>
  </si>
  <si>
    <t>603879.SH</t>
  </si>
  <si>
    <t>603636.SH</t>
  </si>
  <si>
    <t>600163.SH</t>
  </si>
  <si>
    <t>002674.SZ</t>
  </si>
  <si>
    <t>300525.SZ</t>
  </si>
  <si>
    <t>002509.SZ</t>
  </si>
  <si>
    <t>603737.SH</t>
  </si>
  <si>
    <t>数据来源：Wind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</si>
</sst>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25" borderId="0" applyNumberFormat="0" applyBorder="0" applyAlignment="0" applyProtection="0">
      <alignment vertical="center"/>
    </xf>
    <xf numFmtId="0" fontId="18" fillId="22"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5"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12" fillId="28" borderId="0" applyNumberFormat="0" applyBorder="0" applyAlignment="0" applyProtection="0">
      <alignment vertical="center"/>
    </xf>
    <xf numFmtId="0" fontId="1"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4" borderId="5" applyNumberFormat="0" applyFont="0" applyAlignment="0" applyProtection="0">
      <alignment vertical="center"/>
    </xf>
    <xf numFmtId="0" fontId="12" fillId="21"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27"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3" borderId="4" applyNumberFormat="0" applyAlignment="0" applyProtection="0">
      <alignment vertical="center"/>
    </xf>
    <xf numFmtId="0" fontId="19" fillId="13" borderId="8" applyNumberFormat="0" applyAlignment="0" applyProtection="0">
      <alignment vertical="center"/>
    </xf>
    <xf numFmtId="0" fontId="4" fillId="4" borderId="2" applyNumberFormat="0" applyAlignment="0" applyProtection="0">
      <alignment vertical="center"/>
    </xf>
    <xf numFmtId="0" fontId="3" fillId="32" borderId="0" applyNumberFormat="0" applyBorder="0" applyAlignment="0" applyProtection="0">
      <alignment vertical="center"/>
    </xf>
    <xf numFmtId="0" fontId="12" fillId="17" borderId="0" applyNumberFormat="0" applyBorder="0" applyAlignment="0" applyProtection="0">
      <alignment vertical="center"/>
    </xf>
    <xf numFmtId="0" fontId="20" fillId="0" borderId="9" applyNumberFormat="0" applyFill="0" applyAlignment="0" applyProtection="0">
      <alignment vertical="center"/>
    </xf>
    <xf numFmtId="0" fontId="15" fillId="0" borderId="6" applyNumberFormat="0" applyFill="0" applyAlignment="0" applyProtection="0">
      <alignment vertical="center"/>
    </xf>
    <xf numFmtId="0" fontId="21" fillId="31" borderId="0" applyNumberFormat="0" applyBorder="0" applyAlignment="0" applyProtection="0">
      <alignment vertical="center"/>
    </xf>
    <xf numFmtId="0" fontId="17" fillId="19" borderId="0" applyNumberFormat="0" applyBorder="0" applyAlignment="0" applyProtection="0">
      <alignment vertical="center"/>
    </xf>
    <xf numFmtId="0" fontId="3" fillId="24" borderId="0" applyNumberFormat="0" applyBorder="0" applyAlignment="0" applyProtection="0">
      <alignment vertical="center"/>
    </xf>
    <xf numFmtId="0" fontId="12" fillId="12" borderId="0" applyNumberFormat="0" applyBorder="0" applyAlignment="0" applyProtection="0">
      <alignment vertical="center"/>
    </xf>
    <xf numFmtId="0" fontId="3" fillId="23" borderId="0" applyNumberFormat="0" applyBorder="0" applyAlignment="0" applyProtection="0">
      <alignment vertical="center"/>
    </xf>
    <xf numFmtId="0" fontId="3" fillId="3" borderId="0" applyNumberFormat="0" applyBorder="0" applyAlignment="0" applyProtection="0">
      <alignment vertical="center"/>
    </xf>
    <xf numFmtId="0" fontId="3" fillId="30" borderId="0" applyNumberFormat="0" applyBorder="0" applyAlignment="0" applyProtection="0">
      <alignment vertical="center"/>
    </xf>
    <xf numFmtId="0" fontId="3" fillId="8"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3" fillId="29" borderId="0" applyNumberFormat="0" applyBorder="0" applyAlignment="0" applyProtection="0">
      <alignment vertical="center"/>
    </xf>
    <xf numFmtId="0" fontId="3" fillId="7" borderId="0" applyNumberFormat="0" applyBorder="0" applyAlignment="0" applyProtection="0">
      <alignment vertical="center"/>
    </xf>
    <xf numFmtId="0" fontId="12" fillId="10" borderId="0" applyNumberFormat="0" applyBorder="0" applyAlignment="0" applyProtection="0">
      <alignment vertical="center"/>
    </xf>
    <xf numFmtId="0" fontId="3" fillId="2"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3" fillId="6" borderId="0" applyNumberFormat="0" applyBorder="0" applyAlignment="0" applyProtection="0">
      <alignment vertical="center"/>
    </xf>
    <xf numFmtId="0" fontId="12" fillId="18"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tabSelected="1" workbookViewId="0">
      <pane xSplit="2" ySplit="1" topLeftCell="C2" activePane="bottomRight" state="frozen"/>
      <selection/>
      <selection pane="topRight"/>
      <selection pane="bottomLeft"/>
      <selection pane="bottomRight" activeCell="A20" sqref="A20:A1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HYPERLINK("http://news.windin.com/ns/bulletin.php?code=4CD76F3BBC64&amp;id=117057964&amp;type=1","星网锐捷:2019年年度权益分派实施公告")</f>
        <v>星网锐捷:2019年年度权益分派实施公告</v>
      </c>
    </row>
    <row r="3" spans="1:3">
      <c r="A3" s="3" t="s">
        <v>3</v>
      </c>
      <c r="B3" s="3" t="s">
        <v>5</v>
      </c>
      <c r="C3" s="4" t="str">
        <f>HYPERLINK("http://news.windin.com/ns/bulletin.php?code=234CCF50BC5B&amp;id=117056528&amp;type=1","阳光城:关于获得中国证监会同意公开发行公司债券批复的公告")</f>
        <v>阳光城:关于获得中国证监会同意公开发行公司债券批复的公告</v>
      </c>
    </row>
    <row r="4" spans="1:3">
      <c r="A4" s="3" t="s">
        <v>3</v>
      </c>
      <c r="B4" s="3" t="s">
        <v>6</v>
      </c>
      <c r="C4" s="4" t="str">
        <f>HYPERLINK("http://news.windin.com/ns/bulletin.php?code=B9104719BC5A&amp;id=117056464&amp;type=1","浔兴股份:关于立案调查事项进展暨风险提示的公告")</f>
        <v>浔兴股份:关于立案调查事项进展暨风险提示的公告</v>
      </c>
    </row>
    <row r="5" spans="1:3">
      <c r="A5" s="3" t="s">
        <v>3</v>
      </c>
      <c r="B5" s="3" t="s">
        <v>7</v>
      </c>
      <c r="C5" s="4" t="str">
        <f>HYPERLINK("http://news.windin.com/ns/bulletin.php?code=CFBA4FE5BC56&amp;id=117055982&amp;type=1","国脉科技:2019年度分红派息实施公告")</f>
        <v>国脉科技:2019年度分红派息实施公告</v>
      </c>
    </row>
    <row r="6" spans="1:3">
      <c r="A6" s="3" t="s">
        <v>3</v>
      </c>
      <c r="B6" s="3" t="s">
        <v>8</v>
      </c>
      <c r="C6" s="4" t="str">
        <f>HYPERLINK("http://news.windin.com/ns/bulletin.php?code=E5BC0CE3BC52&amp;id=117055072&amp;type=1","鸿博股份:股东股份被解押的公告")</f>
        <v>鸿博股份:股东股份被解押的公告</v>
      </c>
    </row>
    <row r="7" spans="1:3">
      <c r="A7" s="3" t="s">
        <v>3</v>
      </c>
      <c r="B7" s="3" t="s">
        <v>9</v>
      </c>
      <c r="C7" s="4" t="str">
        <f>HYPERLINK("http://news.windin.com/ns/bulletin.php?code=C4530802BC52&amp;id=117055010&amp;type=1","雪人股份:关于收到《中国证监会行政许可申请受理单》的公告")</f>
        <v>雪人股份:关于收到《中国证监会行政许可申请受理单》的公告</v>
      </c>
    </row>
    <row r="8" spans="1:3">
      <c r="A8" s="3" t="s">
        <v>3</v>
      </c>
      <c r="B8" s="3" t="s">
        <v>10</v>
      </c>
      <c r="C8" s="4" t="str">
        <f>HYPERLINK("http://news.windin.com/ns/bulletin.php?code=EE820D9DBC4A&amp;id=117051678&amp;type=1","火炬电子:董事集中竞价减持股份结果公告")</f>
        <v>火炬电子:董事集中竞价减持股份结果公告</v>
      </c>
    </row>
    <row r="9" spans="1:3">
      <c r="A9" s="3" t="s">
        <v>3</v>
      </c>
      <c r="B9" s="3" t="s">
        <v>11</v>
      </c>
      <c r="C9" s="4" t="str">
        <f>HYPERLINK("http://news.windin.com/ns/bulletin.php?code=EE107482BC4A&amp;id=117051666&amp;type=1","永悦科技:2019年年度权益分派实施公告")</f>
        <v>永悦科技:2019年年度权益分派实施公告</v>
      </c>
    </row>
    <row r="10" spans="1:3">
      <c r="A10" s="3" t="s">
        <v>3</v>
      </c>
      <c r="B10" s="3" t="s">
        <v>12</v>
      </c>
      <c r="C10" s="4" t="str">
        <f>HYPERLINK("http://news.windin.com/ns/bulletin.php?code=ECEE6767BC4A&amp;id=117051690&amp;type=1","南威软件:关于2020年第二季度发明专利取得情况的公告")</f>
        <v>南威软件:关于2020年第二季度发明专利取得情况的公告</v>
      </c>
    </row>
    <row r="11" spans="1:3">
      <c r="A11" s="3" t="s">
        <v>3</v>
      </c>
      <c r="B11" s="3" t="s">
        <v>10</v>
      </c>
      <c r="C11" s="4" t="str">
        <f>HYPERLINK("http://news.windin.com/ns/bulletin.php?code=EE107489BC4A&amp;id=117051680&amp;type=1","火炬电子:关于提供担保事宜的进展公告(五)")</f>
        <v>火炬电子:关于提供担保事宜的进展公告(五)</v>
      </c>
    </row>
    <row r="12" spans="1:3">
      <c r="A12" s="3" t="s">
        <v>3</v>
      </c>
      <c r="B12" s="3" t="s">
        <v>11</v>
      </c>
      <c r="C12" s="4" t="str">
        <f>HYPERLINK("http://news.windin.com/ns/bulletin.php?code=E8039F1ABC4A&amp;id=117051662&amp;type=1","永悦科技:北京市康达律师事务所关于永悦科技股份有限公司差异化分红事项之专项法律意见书")</f>
        <v>永悦科技:北京市康达律师事务所关于永悦科技股份有限公司差异化分红事项之专项法律意见书</v>
      </c>
    </row>
    <row r="13" spans="1:3">
      <c r="A13" s="3" t="s">
        <v>3</v>
      </c>
      <c r="B13" s="3" t="s">
        <v>13</v>
      </c>
      <c r="C13" s="4" t="str">
        <f>HYPERLINK("http://news.windin.com/ns/bulletin.php?code=1231DB63BC4A&amp;id=117051384&amp;type=1","中闽能源:关于设立募集资金专户并授权签署募集资金专户存储监管协议的公告")</f>
        <v>中闽能源:关于设立募集资金专户并授权签署募集资金专户存储监管协议的公告</v>
      </c>
    </row>
    <row r="14" spans="1:3">
      <c r="A14" s="3" t="s">
        <v>3</v>
      </c>
      <c r="B14" s="3" t="s">
        <v>14</v>
      </c>
      <c r="C14" s="4" t="str">
        <f>HYPERLINK("http://news.windin.com/ns/bulletin.php?code=176B11E8BC44&amp;id=117048688&amp;type=1","兴业科技:关于回购股份进展情况的公告")</f>
        <v>兴业科技:关于回购股份进展情况的公告</v>
      </c>
    </row>
    <row r="15" spans="1:3">
      <c r="A15" s="3" t="s">
        <v>3</v>
      </c>
      <c r="B15" s="3" t="s">
        <v>15</v>
      </c>
      <c r="C15" s="4" t="str">
        <f>HYPERLINK("http://news.windin.com/ns/bulletin.php?code=306470ADBC41&amp;id=117046926&amp;type=1","博思软件:关于控股股东,实际控制人部分股权质押的公告")</f>
        <v>博思软件:关于控股股东,实际控制人部分股权质押的公告</v>
      </c>
    </row>
    <row r="16" spans="1:3">
      <c r="A16" s="3" t="s">
        <v>3</v>
      </c>
      <c r="B16" s="3" t="s">
        <v>16</v>
      </c>
      <c r="C16" s="4" t="str">
        <f>HYPERLINK("http://news.windin.com/ns/bulletin.php?code=2903DFC5BC41&amp;id=117046920&amp;type=1","天茂退:关于公司股票进入退市整理期交易的第五次风险提示性公告")</f>
        <v>天茂退:关于公司股票进入退市整理期交易的第五次风险提示性公告</v>
      </c>
    </row>
    <row r="17" spans="1:3">
      <c r="A17" s="3" t="s">
        <v>3</v>
      </c>
      <c r="B17" s="3" t="s">
        <v>15</v>
      </c>
      <c r="C17" s="4" t="str">
        <f>HYPERLINK("http://news.windin.com/ns/bulletin.php?code=28B1B970BC41&amp;id=117046908&amp;type=1","博思软件:关于第二期员工持股计划实施进展公告")</f>
        <v>博思软件:关于第二期员工持股计划实施进展公告</v>
      </c>
    </row>
    <row r="18" spans="1:3">
      <c r="A18" s="3" t="s">
        <v>3</v>
      </c>
      <c r="B18" s="3" t="s">
        <v>17</v>
      </c>
      <c r="C18" s="4" t="str">
        <f>HYPERLINK("http://news.windin.com/ns/bulletin.php?code=4549E063BC36&amp;id=117041074&amp;type=1","三棵树:关于以集中竞价交易方式回购股份的进展公告")</f>
        <v>三棵树:关于以集中竞价交易方式回购股份的进展公告</v>
      </c>
    </row>
    <row r="19" spans="1:3">
      <c r="A19" s="3" t="s">
        <v>3</v>
      </c>
      <c r="B19" s="3" t="s">
        <v>17</v>
      </c>
      <c r="C19" s="4" t="str">
        <f>HYPERLINK("http://news.windin.com/ns/bulletin.php?code=455D42DCBC36&amp;id=117041082&amp;type=1","三棵树:关于收到《中国证监会行政许可项目审查一次反馈意见通知书》的公告")</f>
        <v>三棵树:关于收到《中国证监会行政许可项目审查一次反馈意见通知书》的公告</v>
      </c>
    </row>
    <row r="20" spans="1:3">
      <c r="A20" s="5" t="s">
        <v>18</v>
      </c>
      <c r="B20" s="5"/>
      <c r="C20"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2020-07-03T15:12:00Z</dcterms:created>
  <dcterms:modified xsi:type="dcterms:W3CDTF">2020-07-03T07:17:38Z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