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<sst xmlns="http://schemas.openxmlformats.org/spreadsheetml/2006/main" count="36" uniqueCount="7">
  <si>
    <t>公告日期</t>
  </si>
  <si>
    <t>证券代码</t>
  </si>
  <si>
    <t>公告标题</t>
  </si>
  <si>
    <t>2020-10-12</t>
  </si>
  <si>
    <t>300525.SZ</t>
  </si>
  <si>
    <t>002299.SZ</t>
  </si>
  <si>
    <t>数据来源：Wind</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</si>
</sst>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4" fillId="0" borderId="0" applyFont="0" applyFill="0" applyBorder="0" applyAlignment="0" applyProtection="0">
      <alignment vertical="center"/>
    </xf>
    <xf numFmtId="0" fontId="7" fillId="17" borderId="0" applyNumberFormat="0" applyBorder="0" applyAlignment="0" applyProtection="0">
      <alignment vertical="center"/>
    </xf>
    <xf numFmtId="0" fontId="12" fillId="12"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4" fillId="0" borderId="0" applyFont="0" applyFill="0" applyBorder="0" applyAlignment="0" applyProtection="0">
      <alignment vertical="center"/>
    </xf>
    <xf numFmtId="0" fontId="10" fillId="11" borderId="0" applyNumberFormat="0" applyBorder="0" applyAlignment="0" applyProtection="0">
      <alignment vertical="center"/>
    </xf>
    <xf numFmtId="0" fontId="1" fillId="0" borderId="0" applyNumberFormat="0" applyFill="0" applyBorder="0" applyAlignment="0" applyProtection="0">
      <alignment vertical="center"/>
    </xf>
    <xf numFmtId="9"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4" fillId="18" borderId="5" applyNumberFormat="0" applyFont="0" applyAlignment="0" applyProtection="0">
      <alignment vertical="center"/>
    </xf>
    <xf numFmtId="0" fontId="10" fillId="20" borderId="0" applyNumberFormat="0" applyBorder="0" applyAlignment="0" applyProtection="0">
      <alignment vertical="center"/>
    </xf>
    <xf numFmtId="0" fontId="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2" applyNumberFormat="0" applyFill="0" applyAlignment="0" applyProtection="0">
      <alignment vertical="center"/>
    </xf>
    <xf numFmtId="0" fontId="18" fillId="0" borderId="2" applyNumberFormat="0" applyFill="0" applyAlignment="0" applyProtection="0">
      <alignment vertical="center"/>
    </xf>
    <xf numFmtId="0" fontId="10" fillId="10" borderId="0" applyNumberFormat="0" applyBorder="0" applyAlignment="0" applyProtection="0">
      <alignment vertical="center"/>
    </xf>
    <xf numFmtId="0" fontId="8" fillId="0" borderId="4" applyNumberFormat="0" applyFill="0" applyAlignment="0" applyProtection="0">
      <alignment vertical="center"/>
    </xf>
    <xf numFmtId="0" fontId="10" fillId="9" borderId="0" applyNumberFormat="0" applyBorder="0" applyAlignment="0" applyProtection="0">
      <alignment vertical="center"/>
    </xf>
    <xf numFmtId="0" fontId="19" fillId="27" borderId="8" applyNumberFormat="0" applyAlignment="0" applyProtection="0">
      <alignment vertical="center"/>
    </xf>
    <xf numFmtId="0" fontId="20" fillId="27" borderId="3" applyNumberFormat="0" applyAlignment="0" applyProtection="0">
      <alignment vertical="center"/>
    </xf>
    <xf numFmtId="0" fontId="21" fillId="32" borderId="9" applyNumberFormat="0" applyAlignment="0" applyProtection="0">
      <alignment vertical="center"/>
    </xf>
    <xf numFmtId="0" fontId="7" fillId="16" borderId="0" applyNumberFormat="0" applyBorder="0" applyAlignment="0" applyProtection="0">
      <alignment vertical="center"/>
    </xf>
    <xf numFmtId="0" fontId="10" fillId="26" borderId="0" applyNumberFormat="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3" fillId="15" borderId="0" applyNumberFormat="0" applyBorder="0" applyAlignment="0" applyProtection="0">
      <alignment vertical="center"/>
    </xf>
    <xf numFmtId="0" fontId="11" fillId="8" borderId="0" applyNumberFormat="0" applyBorder="0" applyAlignment="0" applyProtection="0">
      <alignment vertical="center"/>
    </xf>
    <xf numFmtId="0" fontId="7" fillId="29" borderId="0" applyNumberFormat="0" applyBorder="0" applyAlignment="0" applyProtection="0">
      <alignment vertical="center"/>
    </xf>
    <xf numFmtId="0" fontId="10" fillId="24" borderId="0" applyNumberFormat="0" applyBorder="0" applyAlignment="0" applyProtection="0">
      <alignment vertical="center"/>
    </xf>
    <xf numFmtId="0" fontId="7" fillId="14"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10" fillId="23" borderId="0" applyNumberFormat="0" applyBorder="0" applyAlignment="0" applyProtection="0">
      <alignment vertical="center"/>
    </xf>
    <xf numFmtId="0" fontId="10" fillId="22"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7" fillId="30"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7" fillId="2" borderId="0" applyNumberFormat="0" applyBorder="0" applyAlignment="0" applyProtection="0">
      <alignment vertical="center"/>
    </xf>
    <xf numFmtId="0" fontId="10" fillId="7"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tabSelected="1" workbookViewId="0">
      <pane xSplit="2" ySplit="1" topLeftCell="C2" activePane="bottomRight" state="frozen"/>
      <selection/>
      <selection pane="topRight"/>
      <selection pane="bottomLeft"/>
      <selection pane="bottomRight" activeCell="A18" sqref="A18: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HYPERLINK("http://news.windin.com/ns/bulletin.php?code=7973CD0D0BA8&amp;id=119223586&amp;type=1","博思软件:对外担保管理办法")</f>
        <v>博思软件:对外担保管理办法</v>
      </c>
    </row>
    <row r="3" spans="1:3">
      <c r="A3" s="3" t="s">
        <v>3</v>
      </c>
      <c r="B3" s="3" t="s">
        <v>4</v>
      </c>
      <c r="C3" s="4" t="str">
        <f>HYPERLINK("http://news.windin.com/ns/bulletin.php?code=7984FFF90BA8&amp;id=119223584&amp;type=1","博思软件:关于变更注册资本及修订《公司章程》的公告")</f>
        <v>博思软件:关于变更注册资本及修订《公司章程》的公告</v>
      </c>
    </row>
    <row r="4" spans="1:3">
      <c r="A4" s="3" t="s">
        <v>3</v>
      </c>
      <c r="B4" s="3" t="s">
        <v>4</v>
      </c>
      <c r="C4" s="4" t="str">
        <f>HYPERLINK("http://news.windin.com/ns/bulletin.php?code=79658E6B0BA8&amp;id=119223580&amp;type=1","博思软件:内幕信息知情人登记管理制度")</f>
        <v>博思软件:内幕信息知情人登记管理制度</v>
      </c>
    </row>
    <row r="5" spans="1:3">
      <c r="A5" s="3" t="s">
        <v>3</v>
      </c>
      <c r="B5" s="3" t="s">
        <v>4</v>
      </c>
      <c r="C5" s="4" t="str">
        <f>HYPERLINK("http://news.windin.com/ns/bulletin.php?code=79799CB80BA8&amp;id=119223578&amp;type=1","博思软件:国金证券股份有限公司关于公司延期归还闲置募集资金并继续用于暂时补充流动资金的核查意见")</f>
        <v>博思软件:国金证券股份有限公司关于公司延期归还闲置募集资金并继续用于暂时补充流动资金的核查意见</v>
      </c>
    </row>
    <row r="6" spans="1:3">
      <c r="A6" s="3" t="s">
        <v>3</v>
      </c>
      <c r="B6" s="3" t="s">
        <v>4</v>
      </c>
      <c r="C6" s="4" t="str">
        <f>HYPERLINK("http://news.windin.com/ns/bulletin.php?code=7969CD700BA8&amp;id=119223572&amp;type=1","博思软件:第三届监事会第二十二次会议决议公告")</f>
        <v>博思软件:第三届监事会第二十二次会议决议公告</v>
      </c>
    </row>
    <row r="7" spans="1:3">
      <c r="A7" s="3" t="s">
        <v>3</v>
      </c>
      <c r="B7" s="3" t="s">
        <v>4</v>
      </c>
      <c r="C7" s="4" t="str">
        <f>HYPERLINK("http://news.windin.com/ns/bulletin.php?code=7975ADF30BA8&amp;id=119223568&amp;type=1","博思软件:关联交易管理办法")</f>
        <v>博思软件:关联交易管理办法</v>
      </c>
    </row>
    <row r="8" spans="1:3">
      <c r="A8" s="3" t="s">
        <v>3</v>
      </c>
      <c r="B8" s="3" t="s">
        <v>4</v>
      </c>
      <c r="C8" s="4" t="str">
        <f>HYPERLINK("http://news.windin.com/ns/bulletin.php?code=7973CD070BA8&amp;id=119223566&amp;type=1","博思软件:独立董事关于第三届董事会第二十八次会议相关事项的独立意见")</f>
        <v>博思软件:独立董事关于第三届董事会第二十八次会议相关事项的独立意见</v>
      </c>
    </row>
    <row r="9" spans="1:3">
      <c r="A9" s="3" t="s">
        <v>3</v>
      </c>
      <c r="B9" s="3" t="s">
        <v>4</v>
      </c>
      <c r="C9" s="4" t="str">
        <f>HYPERLINK("http://news.windin.com/ns/bulletin.php?code=7984FFF30BA8&amp;id=119223562&amp;type=1","博思软件:股东大会议事规则")</f>
        <v>博思软件:股东大会议事规则</v>
      </c>
    </row>
    <row r="10" spans="1:3">
      <c r="A10" s="3" t="s">
        <v>3</v>
      </c>
      <c r="B10" s="3" t="s">
        <v>4</v>
      </c>
      <c r="C10" s="4" t="str">
        <f>HYPERLINK("http://news.windin.com/ns/bulletin.php?code=79799CB20BA8&amp;id=119223558&amp;type=1","博思软件:第三届董事会第二十八次会议决议公告")</f>
        <v>博思软件:第三届董事会第二十八次会议决议公告</v>
      </c>
    </row>
    <row r="11" spans="1:3">
      <c r="A11" s="3" t="s">
        <v>3</v>
      </c>
      <c r="B11" s="3" t="s">
        <v>4</v>
      </c>
      <c r="C11" s="4" t="str">
        <f>HYPERLINK("http://news.windin.com/ns/bulletin.php?code=79658E650BA8&amp;id=119223556&amp;type=1","博思软件:内部审计制度")</f>
        <v>博思软件:内部审计制度</v>
      </c>
    </row>
    <row r="12" spans="1:3">
      <c r="A12" s="3" t="s">
        <v>3</v>
      </c>
      <c r="B12" s="3" t="s">
        <v>4</v>
      </c>
      <c r="C12" s="4" t="str">
        <f>HYPERLINK("http://news.windin.com/ns/bulletin.php?code=7975ADEA0BA8&amp;id=119223554&amp;type=1","博思软件:董事,监事,高级管理人员持有和买卖本公司股票管理制度")</f>
        <v>博思软件:董事,监事,高级管理人员持有和买卖本公司股票管理制度</v>
      </c>
    </row>
    <row r="13" spans="1:3">
      <c r="A13" s="3" t="s">
        <v>3</v>
      </c>
      <c r="B13" s="3" t="s">
        <v>4</v>
      </c>
      <c r="C13" s="4" t="str">
        <f>HYPERLINK("http://news.windin.com/ns/bulletin.php?code=7984FFED0BA8&amp;id=119223552&amp;type=1","博思软件:募集资金管理办法")</f>
        <v>博思软件:募集资金管理办法</v>
      </c>
    </row>
    <row r="14" spans="1:3">
      <c r="A14" s="3" t="s">
        <v>3</v>
      </c>
      <c r="B14" s="3" t="s">
        <v>4</v>
      </c>
      <c r="C14" s="4" t="str">
        <f>HYPERLINK("http://news.windin.com/ns/bulletin.php?code=7975ADE70BA8&amp;id=119223550&amp;type=1","博思软件:公司章程")</f>
        <v>博思软件:公司章程</v>
      </c>
    </row>
    <row r="15" spans="1:3">
      <c r="A15" s="3" t="s">
        <v>3</v>
      </c>
      <c r="B15" s="3" t="s">
        <v>4</v>
      </c>
      <c r="C15" s="4" t="str">
        <f>HYPERLINK("http://news.windin.com/ns/bulletin.php?code=7973CD010BA8&amp;id=119223546&amp;type=1","博思软件:信息披露管理办法")</f>
        <v>博思软件:信息披露管理办法</v>
      </c>
    </row>
    <row r="16" spans="1:3">
      <c r="A16" s="3" t="s">
        <v>3</v>
      </c>
      <c r="B16" s="3" t="s">
        <v>4</v>
      </c>
      <c r="C16" s="4" t="str">
        <f>HYPERLINK("http://news.windin.com/ns/bulletin.php?code=7969CD620BA8&amp;id=119223544&amp;type=1","博思软件:关于延期归还闲置募集资金并继续用于暂时补充流动资金的公告")</f>
        <v>博思软件:关于延期归还闲置募集资金并继续用于暂时补充流动资金的公告</v>
      </c>
    </row>
    <row r="17" spans="1:3">
      <c r="A17" s="3" t="s">
        <v>3</v>
      </c>
      <c r="B17" s="3" t="s">
        <v>5</v>
      </c>
      <c r="C17" s="4" t="str">
        <f>HYPERLINK("http://news.windin.com/ns/bulletin.php?code=63FD58E10B9C&amp;id=119222628&amp;type=1","圣农发展:2020年9月份销售情况简报")</f>
        <v>圣农发展:2020年9月份销售情况简报</v>
      </c>
    </row>
    <row r="18" spans="1:3">
      <c r="A18" s="5" t="s">
        <v>6</v>
      </c>
      <c r="B18" s="5"/>
      <c r="C18"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2020-10-12T14:26:00Z</dcterms:created>
  <dcterms:modified xsi:type="dcterms:W3CDTF">2020-10-12T06:27:07Z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