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公司公告" sheetId="1" r:id="rId1"/>
  </sheets>
  <calcPr calcId="144525"/>
</workbook>
</file>

<file path=xl/sharedStrings.xml><?xml version="1.0" encoding="utf-8"?>
<sst xmlns="http://schemas.openxmlformats.org/spreadsheetml/2006/main" count="30" uniqueCount="15">
  <si>
    <t>公告日期</t>
  </si>
  <si>
    <t>证券代码</t>
  </si>
  <si>
    <t>公告标题</t>
  </si>
  <si>
    <t>2020-11-11</t>
  </si>
  <si>
    <t>300706.SZ</t>
  </si>
  <si>
    <t>601899.SH</t>
  </si>
  <si>
    <t>603363.SH</t>
  </si>
  <si>
    <t>002229.SZ</t>
  </si>
  <si>
    <t>603879.SH</t>
  </si>
  <si>
    <t>002512.SZ</t>
  </si>
  <si>
    <t>000592.SZ</t>
  </si>
  <si>
    <t>002639.SZ</t>
  </si>
  <si>
    <t>002299.SZ</t>
  </si>
  <si>
    <t>002529.SZ</t>
  </si>
  <si>
    <t>数据来源：Wind</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</si>
</sst>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2">
    <font>
      <sz val="11"/>
      <color theme="1"/>
      <name val="宋体"/>
      <charset val="134"/>
      <scheme val="minor"/>
    </font>
    <font>
      <u/>
      <sz val="11"/>
      <color theme="10"/>
      <name val="宋体"/>
      <charset val="134"/>
      <scheme val="minor"/>
    </font>
    <font>
      <sz val="11"/>
      <color indexed="1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7" fillId="0" borderId="0" applyFont="0" applyFill="0" applyBorder="0" applyAlignment="0" applyProtection="0">
      <alignment vertical="center"/>
    </xf>
    <xf numFmtId="0" fontId="3" fillId="26" borderId="0" applyNumberFormat="0" applyBorder="0" applyAlignment="0" applyProtection="0">
      <alignment vertical="center"/>
    </xf>
    <xf numFmtId="0" fontId="18" fillId="23" borderId="8"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3" fillId="8" borderId="0" applyNumberFormat="0" applyBorder="0" applyAlignment="0" applyProtection="0">
      <alignment vertical="center"/>
    </xf>
    <xf numFmtId="0" fontId="11" fillId="9" borderId="0" applyNumberFormat="0" applyBorder="0" applyAlignment="0" applyProtection="0">
      <alignment vertical="center"/>
    </xf>
    <xf numFmtId="43" fontId="7" fillId="0" borderId="0" applyFont="0" applyFill="0" applyBorder="0" applyAlignment="0" applyProtection="0">
      <alignment vertical="center"/>
    </xf>
    <xf numFmtId="0" fontId="12" fillId="22" borderId="0" applyNumberFormat="0" applyBorder="0" applyAlignment="0" applyProtection="0">
      <alignment vertical="center"/>
    </xf>
    <xf numFmtId="0" fontId="1" fillId="0" borderId="0" applyNumberFormat="0" applyFill="0" applyBorder="0" applyAlignment="0" applyProtection="0">
      <alignment vertical="center"/>
    </xf>
    <xf numFmtId="9" fontId="7" fillId="0" borderId="0" applyFont="0" applyFill="0" applyBorder="0" applyAlignment="0" applyProtection="0">
      <alignment vertical="center"/>
    </xf>
    <xf numFmtId="0" fontId="10" fillId="0" borderId="0" applyNumberFormat="0" applyFill="0" applyBorder="0" applyAlignment="0" applyProtection="0">
      <alignment vertical="center"/>
    </xf>
    <xf numFmtId="0" fontId="7" fillId="15" borderId="5" applyNumberFormat="0" applyFont="0" applyAlignment="0" applyProtection="0">
      <alignment vertical="center"/>
    </xf>
    <xf numFmtId="0" fontId="12" fillId="28" borderId="0" applyNumberFormat="0" applyBorder="0" applyAlignment="0" applyProtection="0">
      <alignment vertical="center"/>
    </xf>
    <xf numFmtId="0" fontId="9"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3" applyNumberFormat="0" applyFill="0" applyAlignment="0" applyProtection="0">
      <alignment vertical="center"/>
    </xf>
    <xf numFmtId="0" fontId="5" fillId="0" borderId="3" applyNumberFormat="0" applyFill="0" applyAlignment="0" applyProtection="0">
      <alignment vertical="center"/>
    </xf>
    <xf numFmtId="0" fontId="12" fillId="21" borderId="0" applyNumberFormat="0" applyBorder="0" applyAlignment="0" applyProtection="0">
      <alignment vertical="center"/>
    </xf>
    <xf numFmtId="0" fontId="9" fillId="0" borderId="7" applyNumberFormat="0" applyFill="0" applyAlignment="0" applyProtection="0">
      <alignment vertical="center"/>
    </xf>
    <xf numFmtId="0" fontId="12" fillId="20" borderId="0" applyNumberFormat="0" applyBorder="0" applyAlignment="0" applyProtection="0">
      <alignment vertical="center"/>
    </xf>
    <xf numFmtId="0" fontId="13" fillId="14" borderId="4" applyNumberFormat="0" applyAlignment="0" applyProtection="0">
      <alignment vertical="center"/>
    </xf>
    <xf numFmtId="0" fontId="21" fillId="14" borderId="8" applyNumberFormat="0" applyAlignment="0" applyProtection="0">
      <alignment vertical="center"/>
    </xf>
    <xf numFmtId="0" fontId="4" fillId="6" borderId="2" applyNumberFormat="0" applyAlignment="0" applyProtection="0">
      <alignment vertical="center"/>
    </xf>
    <xf numFmtId="0" fontId="3" fillId="25" borderId="0" applyNumberFormat="0" applyBorder="0" applyAlignment="0" applyProtection="0">
      <alignment vertical="center"/>
    </xf>
    <xf numFmtId="0" fontId="12" fillId="13" borderId="0" applyNumberFormat="0" applyBorder="0" applyAlignment="0" applyProtection="0">
      <alignment vertical="center"/>
    </xf>
    <xf numFmtId="0" fontId="20" fillId="0" borderId="9" applyNumberFormat="0" applyFill="0" applyAlignment="0" applyProtection="0">
      <alignment vertical="center"/>
    </xf>
    <xf numFmtId="0" fontId="15" fillId="0" borderId="6" applyNumberFormat="0" applyFill="0" applyAlignment="0" applyProtection="0">
      <alignment vertical="center"/>
    </xf>
    <xf numFmtId="0" fontId="19" fillId="24" borderId="0" applyNumberFormat="0" applyBorder="0" applyAlignment="0" applyProtection="0">
      <alignment vertical="center"/>
    </xf>
    <xf numFmtId="0" fontId="17" fillId="19" borderId="0" applyNumberFormat="0" applyBorder="0" applyAlignment="0" applyProtection="0">
      <alignment vertical="center"/>
    </xf>
    <xf numFmtId="0" fontId="3" fillId="32" borderId="0" applyNumberFormat="0" applyBorder="0" applyAlignment="0" applyProtection="0">
      <alignment vertical="center"/>
    </xf>
    <xf numFmtId="0" fontId="12" fillId="12" borderId="0" applyNumberFormat="0" applyBorder="0" applyAlignment="0" applyProtection="0">
      <alignment vertical="center"/>
    </xf>
    <xf numFmtId="0" fontId="3" fillId="31" borderId="0" applyNumberFormat="0" applyBorder="0" applyAlignment="0" applyProtection="0">
      <alignment vertical="center"/>
    </xf>
    <xf numFmtId="0" fontId="3" fillId="5" borderId="0" applyNumberFormat="0" applyBorder="0" applyAlignment="0" applyProtection="0">
      <alignment vertical="center"/>
    </xf>
    <xf numFmtId="0" fontId="3" fillId="30" borderId="0" applyNumberFormat="0" applyBorder="0" applyAlignment="0" applyProtection="0">
      <alignment vertical="center"/>
    </xf>
    <xf numFmtId="0" fontId="3" fillId="4" borderId="0" applyNumberFormat="0" applyBorder="0" applyAlignment="0" applyProtection="0">
      <alignment vertical="center"/>
    </xf>
    <xf numFmtId="0" fontId="12" fillId="17" borderId="0" applyNumberFormat="0" applyBorder="0" applyAlignment="0" applyProtection="0">
      <alignment vertical="center"/>
    </xf>
    <xf numFmtId="0" fontId="12" fillId="11" borderId="0" applyNumberFormat="0" applyBorder="0" applyAlignment="0" applyProtection="0">
      <alignment vertical="center"/>
    </xf>
    <xf numFmtId="0" fontId="3" fillId="29" borderId="0" applyNumberFormat="0" applyBorder="0" applyAlignment="0" applyProtection="0">
      <alignment vertical="center"/>
    </xf>
    <xf numFmtId="0" fontId="3" fillId="3" borderId="0" applyNumberFormat="0" applyBorder="0" applyAlignment="0" applyProtection="0">
      <alignment vertical="center"/>
    </xf>
    <xf numFmtId="0" fontId="12" fillId="10" borderId="0" applyNumberFormat="0" applyBorder="0" applyAlignment="0" applyProtection="0">
      <alignment vertical="center"/>
    </xf>
    <xf numFmtId="0" fontId="3" fillId="2" borderId="0" applyNumberFormat="0" applyBorder="0" applyAlignment="0" applyProtection="0">
      <alignment vertical="center"/>
    </xf>
    <xf numFmtId="0" fontId="12" fillId="27" borderId="0" applyNumberFormat="0" applyBorder="0" applyAlignment="0" applyProtection="0">
      <alignment vertical="center"/>
    </xf>
    <xf numFmtId="0" fontId="12" fillId="16" borderId="0" applyNumberFormat="0" applyBorder="0" applyAlignment="0" applyProtection="0">
      <alignment vertical="center"/>
    </xf>
    <xf numFmtId="0" fontId="3" fillId="7" borderId="0" applyNumberFormat="0" applyBorder="0" applyAlignment="0" applyProtection="0">
      <alignment vertical="center"/>
    </xf>
    <xf numFmtId="0" fontId="12" fillId="18" borderId="0" applyNumberFormat="0" applyBorder="0" applyAlignment="0" applyProtection="0">
      <alignment vertical="center"/>
    </xf>
  </cellStyleXfs>
  <cellXfs count="6">
    <xf numFmtId="0" fontId="0" fillId="0" borderId="0" xfId="0">
      <alignment vertical="center"/>
    </xf>
    <xf numFmtId="49" fontId="0" fillId="0" borderId="0" xfId="0" applyNumberFormat="1" applyAlignment="1">
      <alignment vertical="top"/>
    </xf>
    <xf numFmtId="0" fontId="0" fillId="0" borderId="1" xfId="0" applyNumberFormat="1" applyBorder="1" applyAlignment="1">
      <alignment horizontal="center" vertical="center" wrapText="1"/>
    </xf>
    <xf numFmtId="49" fontId="0" fillId="0" borderId="1" xfId="0" applyNumberFormat="1" applyBorder="1" applyAlignment="1">
      <alignment vertical="top"/>
    </xf>
    <xf numFmtId="0" fontId="1" fillId="0" borderId="1" xfId="10" applyBorder="1" applyAlignment="1">
      <alignment vertical="top"/>
    </xf>
    <xf numFmtId="49" fontId="2" fillId="0" borderId="0" xfId="0" applyNumberFormat="1" applyFont="1" applyAlignment="1">
      <alignment vertical="top"/>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5"/>
  <sheetViews>
    <sheetView tabSelected="1" workbookViewId="0">
      <pane xSplit="2" ySplit="1" topLeftCell="C2" activePane="bottomRight" state="frozen"/>
      <selection/>
      <selection pane="topRight"/>
      <selection pane="bottomLeft"/>
      <selection pane="bottomRight" activeCell="A15" sqref="A15:A51"/>
    </sheetView>
  </sheetViews>
  <sheetFormatPr defaultColWidth="9" defaultRowHeight="13.5" outlineLevelCol="2"/>
  <cols>
    <col min="1" max="1" width="15.375" style="1" customWidth="1"/>
    <col min="2" max="2" width="10.5" style="1" customWidth="1"/>
    <col min="3" max="3" width="155.75" style="1" customWidth="1"/>
  </cols>
  <sheetData>
    <row r="1" spans="1:3">
      <c r="A1" s="2" t="s">
        <v>0</v>
      </c>
      <c r="B1" s="2" t="s">
        <v>1</v>
      </c>
      <c r="C1" s="2" t="s">
        <v>2</v>
      </c>
    </row>
    <row r="2" spans="1:3">
      <c r="A2" s="3" t="s">
        <v>3</v>
      </c>
      <c r="B2" s="3" t="s">
        <v>4</v>
      </c>
      <c r="C2" s="4" t="str">
        <f>HYPERLINK("http://snap.windin.com/ns/bulletin.php?code=6565232423D1&amp;id=119921076&amp;type=1","阿石创:关于控股股东,实际控制人进行股票质押式回购交易的公告")</f>
        <v>阿石创:关于控股股东,实际控制人进行股票质押式回购交易的公告</v>
      </c>
    </row>
    <row r="3" spans="1:3">
      <c r="A3" s="3" t="s">
        <v>3</v>
      </c>
      <c r="B3" s="3" t="s">
        <v>5</v>
      </c>
      <c r="C3" s="4" t="str">
        <f>HYPERLINK("http://snap.windin.com/ns/bulletin.php?code=FDC7A7F6233D&amp;id=119904386&amp;type=1","紫金矿业:关于签署募集资金专户存储三方及四方监管协议的公告")</f>
        <v>紫金矿业:关于签署募集资金专户存储三方及四方监管协议的公告</v>
      </c>
    </row>
    <row r="4" spans="1:3">
      <c r="A4" s="3" t="s">
        <v>3</v>
      </c>
      <c r="B4" s="3" t="s">
        <v>6</v>
      </c>
      <c r="C4" s="4" t="str">
        <f>HYPERLINK("http://snap.windin.com/ns/bulletin.php?code=7A9D9CF0233B&amp;id=119903534&amp;type=1","傲农生物:国泰君安证券股份有限公司关于福建傲农生物科技集团股份有限公司非公开发行部分限售股上市流通的核查意见")</f>
        <v>傲农生物:国泰君安证券股份有限公司关于福建傲农生物科技集团股份有限公司非公开发行部分限售股上市流通的核查意见</v>
      </c>
    </row>
    <row r="5" spans="1:3">
      <c r="A5" s="3" t="s">
        <v>3</v>
      </c>
      <c r="B5" s="3" t="s">
        <v>6</v>
      </c>
      <c r="C5" s="4" t="str">
        <f>HYPERLINK("http://snap.windin.com/ns/bulletin.php?code=7A86B2D1233B&amp;id=119903532&amp;type=1","傲农生物:关于非公开发行部分限售股上市流通的公告")</f>
        <v>傲农生物:关于非公开发行部分限售股上市流通的公告</v>
      </c>
    </row>
    <row r="6" spans="1:3">
      <c r="A6" s="3" t="s">
        <v>3</v>
      </c>
      <c r="B6" s="3" t="s">
        <v>6</v>
      </c>
      <c r="C6" s="4" t="str">
        <f>HYPERLINK("http://snap.windin.com/ns/bulletin.php?code=3A0254C9233B&amp;id=119903458&amp;type=1","傲农生物:关于控股股东部分股份质押延期购回及补充质押的公告")</f>
        <v>傲农生物:关于控股股东部分股份质押延期购回及补充质押的公告</v>
      </c>
    </row>
    <row r="7" spans="1:3">
      <c r="A7" s="3" t="s">
        <v>3</v>
      </c>
      <c r="B7" s="3" t="s">
        <v>7</v>
      </c>
      <c r="C7" s="4" t="str">
        <f>HYPERLINK("http://snap.windin.com/ns/bulletin.php?code=19C938AA233A&amp;id=119903200&amp;type=1","鸿博股份:关于召开2020年第二次临时股东大会的提示性公告")</f>
        <v>鸿博股份:关于召开2020年第二次临时股东大会的提示性公告</v>
      </c>
    </row>
    <row r="8" spans="1:3">
      <c r="A8" s="3" t="s">
        <v>3</v>
      </c>
      <c r="B8" s="3" t="s">
        <v>8</v>
      </c>
      <c r="C8" s="4" t="str">
        <f>HYPERLINK("http://snap.windin.com/ns/bulletin.php?code=110C535A2337&amp;id=119902142&amp;type=1","永悦科技:2020年第二次临时股东大会会议资料")</f>
        <v>永悦科技:2020年第二次临时股东大会会议资料</v>
      </c>
    </row>
    <row r="9" spans="1:3">
      <c r="A9" s="3" t="s">
        <v>3</v>
      </c>
      <c r="B9" s="3" t="s">
        <v>8</v>
      </c>
      <c r="C9" s="4" t="str">
        <f>HYPERLINK("http://snap.windin.com/ns/bulletin.php?code=0DBBAFE62337&amp;id=119902140&amp;type=1","永悦科技:关于控股股东、实际控制人及持股5%以上非第一大股东签署《股份转让意向协议》暨控股权拟发生变更的提示性公告")</f>
        <v>永悦科技:关于控股股东、实际控制人及持股5%以上非第一大股东签署《股份转让意向协议》暨控股权拟发生变更的提示性公告</v>
      </c>
    </row>
    <row r="10" spans="1:3">
      <c r="A10" s="3" t="s">
        <v>3</v>
      </c>
      <c r="B10" s="3" t="s">
        <v>9</v>
      </c>
      <c r="C10" s="4" t="str">
        <f>HYPERLINK("http://snap.windin.com/ns/bulletin.php?code=0DBBAFDF2337&amp;id=119902134&amp;type=1","达华智能:关于延期回复深圳证券交易所关注函的公告")</f>
        <v>达华智能:关于延期回复深圳证券交易所关注函的公告</v>
      </c>
    </row>
    <row r="11" spans="1:3">
      <c r="A11" s="3" t="s">
        <v>3</v>
      </c>
      <c r="B11" s="3" t="s">
        <v>10</v>
      </c>
      <c r="C11" s="4" t="str">
        <f>HYPERLINK("http://snap.windin.com/ns/bulletin.php?code=136395FD2335&amp;id=119900424&amp;type=1","平潭发展:关于使用部分闲置募集资金购买理财产品的进展公告")</f>
        <v>平潭发展:关于使用部分闲置募集资金购买理财产品的进展公告</v>
      </c>
    </row>
    <row r="12" spans="1:3">
      <c r="A12" s="3" t="s">
        <v>3</v>
      </c>
      <c r="B12" s="3" t="s">
        <v>11</v>
      </c>
      <c r="C12" s="4" t="str">
        <f>HYPERLINK("http://snap.windin.com/ns/bulletin.php?code=416FC5E62332&amp;id=119898812&amp;type=1","雪人股份:关于出售资产暨关联交易的进展公告")</f>
        <v>雪人股份:关于出售资产暨关联交易的进展公告</v>
      </c>
    </row>
    <row r="13" spans="1:3">
      <c r="A13" s="3" t="s">
        <v>3</v>
      </c>
      <c r="B13" s="3" t="s">
        <v>12</v>
      </c>
      <c r="C13" s="4" t="str">
        <f>HYPERLINK("http://snap.windin.com/ns/bulletin.php?code=84683F892330&amp;id=119898384&amp;type=1","圣农发展:2020年10月份销售情况简报")</f>
        <v>圣农发展:2020年10月份销售情况简报</v>
      </c>
    </row>
    <row r="14" spans="1:3">
      <c r="A14" s="3" t="s">
        <v>3</v>
      </c>
      <c r="B14" s="3" t="s">
        <v>13</v>
      </c>
      <c r="C14" s="4" t="str">
        <f>HYPERLINK("http://snap.windin.com/ns/bulletin.php?code=7388A0662329&amp;id=119896416&amp;type=1","*ST海源:关于公司持股5%以上股东股份减持的进展公告")</f>
        <v>*ST海源:关于公司持股5%以上股东股份减持的进展公告</v>
      </c>
    </row>
    <row r="15" spans="1:3">
      <c r="A15" s="5" t="s">
        <v>14</v>
      </c>
      <c r="B15" s="5"/>
      <c r="C15" s="5"/>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公司公告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鑫焱</cp:lastModifiedBy>
  <dcterms:created xsi:type="dcterms:W3CDTF">2020-11-11T15:01:00Z</dcterms:created>
  <dcterms:modified xsi:type="dcterms:W3CDTF">2020-11-11T07:01:57Z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